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/>
  <mc:AlternateContent xmlns:mc="http://schemas.openxmlformats.org/markup-compatibility/2006">
    <mc:Choice Requires="x15">
      <x15ac:absPath xmlns:x15ac="http://schemas.microsoft.com/office/spreadsheetml/2010/11/ac" url="N:\IDCRC\protocols\IDC002_21-0004\Tools\"/>
    </mc:Choice>
  </mc:AlternateContent>
  <xr:revisionPtr revIDLastSave="0" documentId="13_ncr:1_{EECCE259-5A4C-42BC-825C-9AB49023E2A9}" xr6:coauthVersionLast="47" xr6:coauthVersionMax="47" xr10:uidLastSave="{00000000-0000-0000-0000-000000000000}"/>
  <bookViews>
    <workbookView xWindow="708" yWindow="24" windowWidth="22092" windowHeight="11700" tabRatio="742" xr2:uid="{00000000-000D-0000-FFFF-FFFF00000000}"/>
  </bookViews>
  <sheets>
    <sheet name="Groups 1_3_protocol" sheetId="21" r:id="rId1"/>
    <sheet name="Groups 2_4_protocol" sheetId="22" r:id="rId2"/>
  </sheets>
  <definedNames>
    <definedName name="_xlnm.Print_Area" localSheetId="0">'Groups 1_3_protocol'!$A$1:$H$28</definedName>
    <definedName name="_xlnm.Print_Area" localSheetId="1">'Groups 2_4_protocol'!$A$1:$H$26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0" i="22" l="1"/>
  <c r="E20" i="22" s="1"/>
  <c r="D22" i="21"/>
  <c r="C22" i="21" s="1"/>
  <c r="G18" i="22"/>
  <c r="D17" i="22"/>
  <c r="C17" i="22" s="1"/>
  <c r="D19" i="22"/>
  <c r="C19" i="22" s="1"/>
  <c r="D18" i="22"/>
  <c r="E18" i="22" s="1"/>
  <c r="G17" i="21"/>
  <c r="D17" i="21"/>
  <c r="E17" i="21" s="1"/>
  <c r="D21" i="21"/>
  <c r="E21" i="21" s="1"/>
  <c r="D20" i="21"/>
  <c r="C20" i="21" s="1"/>
  <c r="D19" i="21"/>
  <c r="C19" i="21" s="1"/>
  <c r="D18" i="21"/>
  <c r="E18" i="21" s="1"/>
  <c r="H18" i="22" l="1"/>
  <c r="C18" i="22"/>
  <c r="E19" i="22"/>
  <c r="C20" i="22"/>
  <c r="E17" i="22"/>
  <c r="C18" i="21"/>
  <c r="E20" i="21"/>
  <c r="E19" i="21"/>
  <c r="C21" i="21"/>
  <c r="E22" i="21"/>
  <c r="C17" i="21"/>
</calcChain>
</file>

<file path=xl/sharedStrings.xml><?xml version="1.0" encoding="utf-8"?>
<sst xmlns="http://schemas.openxmlformats.org/spreadsheetml/2006/main" count="80" uniqueCount="51">
  <si>
    <t>Staff Initials:</t>
  </si>
  <si>
    <t>Visit Code</t>
  </si>
  <si>
    <t>Visit Window Open</t>
  </si>
  <si>
    <t>Actual Date</t>
  </si>
  <si>
    <t>Scheduled Date</t>
  </si>
  <si>
    <t>Visit Window Closes</t>
  </si>
  <si>
    <t>Target Visit Day</t>
  </si>
  <si>
    <t>Visit</t>
  </si>
  <si>
    <t xml:space="preserve">  Enter as dd-mmm-yy</t>
  </si>
  <si>
    <t>3.0</t>
  </si>
  <si>
    <t>4.0</t>
  </si>
  <si>
    <t>5.0</t>
  </si>
  <si>
    <t>6.0</t>
  </si>
  <si>
    <t>7.0</t>
  </si>
  <si>
    <t>Mother PTID:</t>
  </si>
  <si>
    <t>Infant PTID:</t>
  </si>
  <si>
    <t>IDCRC 21-0004 - Groups 1 and 3</t>
  </si>
  <si>
    <t>Pregnant participants and their infants</t>
  </si>
  <si>
    <t xml:space="preserve">Vaccine Series Completion Date:  </t>
  </si>
  <si>
    <t xml:space="preserve">Pregnancy Outcome Date:  </t>
  </si>
  <si>
    <t>1.0</t>
  </si>
  <si>
    <t>2.0</t>
  </si>
  <si>
    <t>V1.0 - Screening/ Enrollment</t>
  </si>
  <si>
    <t xml:space="preserve">V2.0 - Post-Vaccination  Serology </t>
  </si>
  <si>
    <t xml:space="preserve">V4.0 - Follow-up Contact &amp; Breast Milk Collection </t>
  </si>
  <si>
    <t xml:space="preserve">V3.0 - Hospital Delivery </t>
  </si>
  <si>
    <t>V5.0 - Study Visit</t>
  </si>
  <si>
    <t>V6.0 - Study Visit</t>
  </si>
  <si>
    <t>V7.0 - Study Visit</t>
  </si>
  <si>
    <t>n/a</t>
  </si>
  <si>
    <t>28 days +/- 14 days after last dose</t>
  </si>
  <si>
    <t>Birth+2d</t>
  </si>
  <si>
    <t xml:space="preserve">Birth+ 14d+/-2d </t>
  </si>
  <si>
    <t xml:space="preserve">Birth+ 60d+/-14d </t>
  </si>
  <si>
    <t>Birth + 180d+/-14d</t>
  </si>
  <si>
    <t>Enrollment Date:</t>
  </si>
  <si>
    <t>Window Definition</t>
  </si>
  <si>
    <t>V101.0 - Screening/ Enrollment</t>
  </si>
  <si>
    <t>101.0</t>
  </si>
  <si>
    <t>102.0</t>
  </si>
  <si>
    <t xml:space="preserve">V102.0 - Breast Milk Collection </t>
  </si>
  <si>
    <t xml:space="preserve">V103.0 - Post-Vaccination  Serology </t>
  </si>
  <si>
    <t>103.0</t>
  </si>
  <si>
    <t>28 days +/- 14 days after last dose, within 3m after delivery</t>
  </si>
  <si>
    <t>V104.0 - Study Visit</t>
  </si>
  <si>
    <t>104.0</t>
  </si>
  <si>
    <t>105.0</t>
  </si>
  <si>
    <t>V105.0 - Study Visit</t>
  </si>
  <si>
    <t xml:space="preserve">Birth + D365 +/-14d </t>
  </si>
  <si>
    <t>IDCRC 21-0004 - Groups 2 and 4</t>
  </si>
  <si>
    <t>Post-partum participants and their infants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</si>
</sst>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[$-409]dd\-mmm\-yy;@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8"/>
      <name val="Calibri"/>
      <family val="2"/>
      <scheme val="minor"/>
    </font>
    <font>
      <b/>
      <sz val="16"/>
      <color theme="8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9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1">
    <xf numFmtId="0" fontId="0" fillId="0" borderId="0" xfId="0"/>
    <xf numFmtId="0" fontId="5" fillId="0" borderId="0" xfId="2" applyFont="1"/>
    <xf numFmtId="0" fontId="6" fillId="0" borderId="0" xfId="2" applyFont="1"/>
    <xf numFmtId="0" fontId="7" fillId="0" borderId="0" xfId="2" applyFont="1"/>
    <xf numFmtId="0" fontId="3" fillId="0" borderId="0" xfId="2" applyFont="1"/>
    <xf numFmtId="0" fontId="8" fillId="0" borderId="0" xfId="2" applyFont="1"/>
    <xf numFmtId="0" fontId="6" fillId="0" borderId="0" xfId="2" applyFont="1" applyAlignment="1">
      <alignment vertical="center"/>
    </xf>
    <xf numFmtId="0" fontId="10" fillId="0" borderId="0" xfId="2" applyFont="1" applyAlignment="1">
      <alignment horizontal="center"/>
    </xf>
    <xf numFmtId="164" fontId="3" fillId="0" borderId="0" xfId="2" applyNumberFormat="1" applyFont="1" applyAlignment="1">
      <alignment wrapText="1"/>
    </xf>
    <xf numFmtId="0" fontId="3" fillId="0" borderId="0" xfId="2" applyFont="1" applyAlignment="1">
      <alignment wrapText="1"/>
    </xf>
    <xf numFmtId="0" fontId="10" fillId="0" borderId="1" xfId="2" applyFont="1" applyBorder="1" applyAlignment="1">
      <alignment horizontal="center" wrapText="1"/>
    </xf>
    <xf numFmtId="165" fontId="5" fillId="3" borderId="3" xfId="2" applyNumberFormat="1" applyFont="1" applyFill="1" applyBorder="1" applyAlignment="1" applyProtection="1">
      <alignment horizontal="center" vertical="center"/>
      <protection locked="0"/>
    </xf>
    <xf numFmtId="0" fontId="11" fillId="0" borderId="0" xfId="2" applyFont="1" applyAlignment="1">
      <alignment horizontal="right" vertical="center"/>
    </xf>
    <xf numFmtId="0" fontId="11" fillId="0" borderId="0" xfId="2" applyFont="1" applyAlignment="1">
      <alignment vertical="center"/>
    </xf>
    <xf numFmtId="0" fontId="5" fillId="3" borderId="3" xfId="2" applyFont="1" applyFill="1" applyBorder="1" applyAlignment="1" applyProtection="1">
      <alignment horizontal="center" vertical="center"/>
      <protection locked="0"/>
    </xf>
    <xf numFmtId="49" fontId="4" fillId="0" borderId="10" xfId="2" applyNumberFormat="1" applyFont="1" applyBorder="1" applyAlignment="1">
      <alignment horizontal="center" vertical="center" wrapText="1"/>
    </xf>
    <xf numFmtId="0" fontId="10" fillId="0" borderId="13" xfId="2" applyFont="1" applyBorder="1" applyAlignment="1">
      <alignment horizontal="center" wrapText="1"/>
    </xf>
    <xf numFmtId="0" fontId="10" fillId="0" borderId="14" xfId="2" applyFont="1" applyBorder="1" applyAlignment="1">
      <alignment horizontal="center" wrapText="1"/>
    </xf>
    <xf numFmtId="0" fontId="10" fillId="0" borderId="12" xfId="2" applyFont="1" applyBorder="1" applyAlignment="1">
      <alignment horizontal="center" wrapText="1"/>
    </xf>
    <xf numFmtId="0" fontId="3" fillId="4" borderId="0" xfId="2" applyFont="1" applyFill="1" applyBorder="1"/>
    <xf numFmtId="0" fontId="3" fillId="4" borderId="6" xfId="2" applyFont="1" applyFill="1" applyBorder="1" applyAlignment="1">
      <alignment vertical="center"/>
    </xf>
    <xf numFmtId="0" fontId="10" fillId="0" borderId="9" xfId="2" applyFont="1" applyBorder="1" applyAlignment="1">
      <alignment horizontal="center" wrapText="1"/>
    </xf>
    <xf numFmtId="1" fontId="3" fillId="4" borderId="0" xfId="2" applyNumberFormat="1" applyFont="1" applyFill="1" applyBorder="1"/>
    <xf numFmtId="0" fontId="3" fillId="4" borderId="0" xfId="2" applyFont="1" applyFill="1" applyBorder="1" applyAlignment="1">
      <alignment horizontal="center" vertical="top" wrapText="1"/>
    </xf>
    <xf numFmtId="0" fontId="2" fillId="0" borderId="0" xfId="0" applyFont="1"/>
    <xf numFmtId="0" fontId="13" fillId="4" borderId="0" xfId="2" applyFont="1" applyFill="1" applyBorder="1" applyAlignment="1">
      <alignment horizontal="left" vertical="center"/>
    </xf>
    <xf numFmtId="0" fontId="3" fillId="4" borderId="0" xfId="2" applyFont="1" applyFill="1" applyBorder="1" applyAlignment="1">
      <alignment horizontal="center" vertical="center" wrapText="1"/>
    </xf>
    <xf numFmtId="12" fontId="4" fillId="0" borderId="8" xfId="0" applyNumberFormat="1" applyFont="1" applyFill="1" applyBorder="1" applyAlignment="1">
      <alignment vertical="center" wrapText="1"/>
    </xf>
    <xf numFmtId="165" fontId="4" fillId="2" borderId="8" xfId="2" applyNumberFormat="1" applyFont="1" applyFill="1" applyBorder="1" applyAlignment="1">
      <alignment horizontal="center" vertical="center" wrapText="1"/>
    </xf>
    <xf numFmtId="165" fontId="10" fillId="2" borderId="2" xfId="2" applyNumberFormat="1" applyFont="1" applyFill="1" applyBorder="1" applyAlignment="1">
      <alignment horizontal="center" vertical="center" wrapText="1"/>
    </xf>
    <xf numFmtId="165" fontId="4" fillId="2" borderId="7" xfId="2" applyNumberFormat="1" applyFont="1" applyFill="1" applyBorder="1" applyAlignment="1">
      <alignment horizontal="center" vertical="center" wrapText="1"/>
    </xf>
    <xf numFmtId="15" fontId="12" fillId="4" borderId="16" xfId="2" applyNumberFormat="1" applyFont="1" applyFill="1" applyBorder="1" applyAlignment="1">
      <alignment vertical="center"/>
    </xf>
    <xf numFmtId="0" fontId="3" fillId="4" borderId="16" xfId="2" applyFont="1" applyFill="1" applyBorder="1" applyAlignment="1">
      <alignment vertical="center"/>
    </xf>
    <xf numFmtId="0" fontId="3" fillId="4" borderId="17" xfId="2" applyFont="1" applyFill="1" applyBorder="1" applyAlignment="1">
      <alignment vertical="center"/>
    </xf>
    <xf numFmtId="0" fontId="11" fillId="4" borderId="18" xfId="2" applyFont="1" applyFill="1" applyBorder="1" applyAlignment="1">
      <alignment horizontal="right" vertical="center" wrapText="1"/>
    </xf>
    <xf numFmtId="0" fontId="11" fillId="4" borderId="0" xfId="2" applyFont="1" applyFill="1" applyBorder="1" applyAlignment="1">
      <alignment horizontal="right" vertical="center" wrapText="1"/>
    </xf>
    <xf numFmtId="12" fontId="4" fillId="0" borderId="20" xfId="0" applyNumberFormat="1" applyFont="1" applyFill="1" applyBorder="1" applyAlignment="1">
      <alignment vertical="center" wrapText="1"/>
    </xf>
    <xf numFmtId="49" fontId="4" fillId="0" borderId="19" xfId="2" applyNumberFormat="1" applyFont="1" applyBorder="1" applyAlignment="1">
      <alignment horizontal="center" vertical="center" wrapText="1"/>
    </xf>
    <xf numFmtId="165" fontId="4" fillId="2" borderId="20" xfId="2" applyNumberFormat="1" applyFont="1" applyFill="1" applyBorder="1" applyAlignment="1">
      <alignment horizontal="center" vertical="center" wrapText="1"/>
    </xf>
    <xf numFmtId="165" fontId="10" fillId="2" borderId="21" xfId="2" applyNumberFormat="1" applyFont="1" applyFill="1" applyBorder="1" applyAlignment="1">
      <alignment horizontal="center" vertical="center" wrapText="1"/>
    </xf>
    <xf numFmtId="165" fontId="4" fillId="2" borderId="22" xfId="2" applyNumberFormat="1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right" vertical="center" wrapText="1"/>
    </xf>
    <xf numFmtId="0" fontId="11" fillId="0" borderId="0" xfId="2" applyFont="1" applyFill="1" applyBorder="1" applyAlignment="1">
      <alignment horizontal="right" vertical="center"/>
    </xf>
    <xf numFmtId="164" fontId="3" fillId="0" borderId="0" xfId="2" applyNumberFormat="1" applyFont="1" applyFill="1" applyBorder="1" applyAlignment="1" applyProtection="1">
      <alignment horizontal="center" vertical="center"/>
      <protection locked="0"/>
    </xf>
    <xf numFmtId="0" fontId="3" fillId="0" borderId="0" xfId="2" applyFont="1" applyFill="1" applyBorder="1"/>
    <xf numFmtId="0" fontId="11" fillId="0" borderId="0" xfId="2" applyFont="1" applyFill="1" applyBorder="1" applyAlignment="1">
      <alignment vertical="center"/>
    </xf>
    <xf numFmtId="0" fontId="5" fillId="0" borderId="0" xfId="2" applyFont="1" applyFill="1" applyBorder="1" applyAlignment="1" applyProtection="1">
      <alignment horizontal="center" vertical="center"/>
      <protection locked="0"/>
    </xf>
    <xf numFmtId="0" fontId="6" fillId="0" borderId="0" xfId="2" applyFont="1" applyFill="1" applyBorder="1"/>
    <xf numFmtId="0" fontId="6" fillId="0" borderId="0" xfId="2" applyFont="1" applyBorder="1" applyAlignment="1">
      <alignment vertical="center"/>
    </xf>
    <xf numFmtId="0" fontId="3" fillId="4" borderId="24" xfId="2" applyFont="1" applyFill="1" applyBorder="1" applyAlignment="1">
      <alignment vertical="center"/>
    </xf>
    <xf numFmtId="0" fontId="12" fillId="4" borderId="0" xfId="2" applyFont="1" applyFill="1" applyBorder="1" applyAlignment="1">
      <alignment horizontal="left" vertical="center"/>
    </xf>
    <xf numFmtId="0" fontId="3" fillId="0" borderId="0" xfId="2" applyFont="1" applyAlignment="1"/>
    <xf numFmtId="0" fontId="11" fillId="4" borderId="0" xfId="2" applyFont="1" applyFill="1" applyBorder="1" applyAlignment="1">
      <alignment horizontal="right" vertical="center" wrapText="1"/>
    </xf>
    <xf numFmtId="0" fontId="10" fillId="0" borderId="14" xfId="2" applyFont="1" applyFill="1" applyBorder="1" applyAlignment="1">
      <alignment horizontal="center" wrapText="1"/>
    </xf>
    <xf numFmtId="165" fontId="4" fillId="0" borderId="7" xfId="2" applyNumberFormat="1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right" vertical="center" wrapText="1"/>
    </xf>
    <xf numFmtId="0" fontId="15" fillId="0" borderId="0" xfId="2" applyFont="1" applyAlignment="1"/>
    <xf numFmtId="12" fontId="4" fillId="0" borderId="25" xfId="0" applyNumberFormat="1" applyFont="1" applyFill="1" applyBorder="1" applyAlignment="1">
      <alignment vertical="center" wrapText="1"/>
    </xf>
    <xf numFmtId="165" fontId="4" fillId="0" borderId="22" xfId="2" applyNumberFormat="1" applyFont="1" applyFill="1" applyBorder="1" applyAlignment="1">
      <alignment horizontal="center" vertical="center" wrapText="1"/>
    </xf>
    <xf numFmtId="164" fontId="3" fillId="3" borderId="4" xfId="2" applyNumberFormat="1" applyFont="1" applyFill="1" applyBorder="1" applyAlignment="1" applyProtection="1">
      <alignment horizontal="center" vertical="center"/>
      <protection locked="0"/>
    </xf>
    <xf numFmtId="164" fontId="3" fillId="3" borderId="5" xfId="2" applyNumberFormat="1" applyFont="1" applyFill="1" applyBorder="1" applyAlignment="1" applyProtection="1">
      <alignment horizontal="center" vertical="center"/>
      <protection locked="0"/>
    </xf>
    <xf numFmtId="0" fontId="11" fillId="4" borderId="15" xfId="2" applyFont="1" applyFill="1" applyBorder="1" applyAlignment="1">
      <alignment horizontal="right" vertical="center" wrapText="1"/>
    </xf>
    <xf numFmtId="0" fontId="11" fillId="4" borderId="16" xfId="2" applyFont="1" applyFill="1" applyBorder="1" applyAlignment="1">
      <alignment horizontal="right" vertical="center" wrapText="1"/>
    </xf>
    <xf numFmtId="0" fontId="11" fillId="4" borderId="0" xfId="2" applyFont="1" applyFill="1" applyBorder="1" applyAlignment="1">
      <alignment horizontal="right" vertical="center" wrapText="1"/>
    </xf>
    <xf numFmtId="15" fontId="4" fillId="0" borderId="11" xfId="2" applyNumberFormat="1" applyFont="1" applyBorder="1" applyAlignment="1" applyProtection="1">
      <alignment horizontal="center" vertical="center" wrapText="1"/>
    </xf>
    <xf numFmtId="164" fontId="9" fillId="0" borderId="7" xfId="2" applyNumberFormat="1" applyFont="1" applyBorder="1" applyAlignment="1" applyProtection="1">
      <alignment horizontal="center" vertical="center" wrapText="1"/>
    </xf>
    <xf numFmtId="15" fontId="14" fillId="0" borderId="11" xfId="2" applyNumberFormat="1" applyFont="1" applyBorder="1" applyAlignment="1" applyProtection="1">
      <alignment horizontal="left" vertical="center"/>
    </xf>
    <xf numFmtId="15" fontId="4" fillId="0" borderId="23" xfId="2" applyNumberFormat="1" applyFont="1" applyBorder="1" applyAlignment="1" applyProtection="1">
      <alignment horizontal="center" vertical="center" wrapText="1"/>
    </xf>
    <xf numFmtId="164" fontId="9" fillId="0" borderId="22" xfId="2" applyNumberFormat="1" applyFont="1" applyBorder="1" applyAlignment="1" applyProtection="1">
      <alignment horizontal="center" vertical="center" wrapText="1"/>
    </xf>
    <xf numFmtId="15" fontId="14" fillId="0" borderId="11" xfId="2" applyNumberFormat="1" applyFont="1" applyBorder="1" applyAlignment="1" applyProtection="1">
      <alignment horizontal="left" vertical="center" wrapText="1"/>
    </xf>
    <xf numFmtId="164" fontId="14" fillId="0" borderId="7" xfId="2" applyNumberFormat="1" applyFont="1" applyBorder="1" applyAlignment="1" applyProtection="1">
      <alignment horizontal="right" vertical="center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colors>
    <mruColors>
      <color rgb="FFBEFA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67946</xdr:colOff>
      <xdr:row>23</xdr:row>
      <xdr:rowOff>46990</xdr:rowOff>
    </xdr:from>
    <xdr:to>
      <xdr:col>7</xdr:col>
      <xdr:colOff>1127760</xdr:colOff>
      <xdr:row>36</xdr:row>
      <xdr:rowOff>133351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7946" y="7057390"/>
          <a:ext cx="9289414" cy="219138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1. Once a participant enrolls, enter the PTID, Staff Initials and Enrollment Date.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2. 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Enter the Vaccine Series Completion Date (if complete). This will generate the target day and visit window for visit 2.0.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/>
            </a:rPr>
            <a:t>3. 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Print the calendar and place in the participant's study file.</a:t>
          </a:r>
          <a:endParaRPr lang="en-US" sz="11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 Re-print the calendar and place in the participant's study file.</a:t>
          </a:r>
          <a:endParaRPr lang="en-US" sz="1100">
            <a:effectLst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FF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, </a:t>
          </a:r>
          <a:r>
            <a:rPr lang="en-US" sz="11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record the first date of the visit.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67946</xdr:colOff>
      <xdr:row>21</xdr:row>
      <xdr:rowOff>46988</xdr:rowOff>
    </xdr:from>
    <xdr:to>
      <xdr:col>7</xdr:col>
      <xdr:colOff>1127760</xdr:colOff>
      <xdr:row>35</xdr:row>
      <xdr:rowOff>129540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7FFE115-95B3-4859-9280-7D78E32DA6BC}"/>
            </a:ext>
          </a:extLst>
        </xdr:cNvPr>
        <xdr:cNvSpPr txBox="1">
          <a:spLocks noChangeArrowheads="1"/>
        </xdr:cNvSpPr>
      </xdr:nvSpPr>
      <xdr:spPr bwMode="auto">
        <a:xfrm>
          <a:off x="67946" y="6333488"/>
          <a:ext cx="9533254" cy="253619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effectLst/>
              <a:latin typeface="+mn-lt"/>
              <a:ea typeface="+mn-ea"/>
              <a:cs typeface="+mn-cs"/>
            </a:rPr>
            <a:t>1. Once a participant enrolls, enter the PTID, Staff Initials, Enrollment Date and Pregnancy Outcome Date. This will generate the target days and visit windows for visits 102.0, 104.0, and 105.0. 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effectLst/>
              <a:latin typeface="+mn-lt"/>
              <a:ea typeface="+mn-ea"/>
              <a:cs typeface="+mn-cs"/>
            </a:rPr>
            <a:t>2. Enter the Vaccine Series Completion Date (if complete). This will generate the target day and visit window for visit 103.0. 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effectLst/>
              <a:latin typeface="+mn-lt"/>
              <a:ea typeface="+mn-ea"/>
              <a:cs typeface="+mn-cs"/>
            </a:rPr>
            <a:t>3. Print the calendar and place in the participant's study file.</a:t>
          </a:r>
        </a:p>
        <a:p>
          <a:pPr rtl="0" eaLnBrk="1" fontAlgn="auto" latinLnBrk="0" hangingPunct="1"/>
          <a:endParaRPr lang="en-US" sz="1100" b="0" i="0" baseline="0">
            <a:effectLst/>
            <a:latin typeface="+mn-lt"/>
            <a:ea typeface="+mn-ea"/>
            <a:cs typeface="+mn-cs"/>
          </a:endParaRPr>
        </a:p>
        <a:p>
          <a:pPr rtl="0" eaLnBrk="1" fontAlgn="auto" latinLnBrk="0" hangingPunct="1"/>
          <a:r>
            <a:rPr lang="en-US" sz="1100" b="0" i="0" baseline="0">
              <a:effectLst/>
              <a:latin typeface="+mn-lt"/>
              <a:ea typeface="+mn-ea"/>
              <a:cs typeface="+mn-cs"/>
            </a:rPr>
            <a:t>4. If vaccination is completed after enrollment, enter the Vaccine Series Completion Date to generate the target day and visit window for visit 103.0. Re-print the calendar and place in the participant's study file</a:t>
          </a:r>
        </a:p>
        <a:p>
          <a:pPr rtl="0" eaLnBrk="1" fontAlgn="auto" latinLnBrk="0" hangingPunct="1"/>
          <a:r>
            <a:rPr lang="en-US" sz="11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rtl="0" eaLnBrk="1" fontAlgn="auto" latinLnBrk="0" hangingPunct="1"/>
          <a:endParaRPr lang="en-US">
            <a:effectLst/>
          </a:endParaRPr>
        </a:p>
        <a:p>
          <a:pPr rtl="0"/>
          <a:r>
            <a:rPr lang="en-US" sz="1100" b="0" i="0" baseline="0">
              <a:effectLst/>
              <a:latin typeface="+mn-lt"/>
              <a:ea typeface="+mn-ea"/>
              <a:cs typeface="+mn-cs"/>
            </a:rPr>
            <a:t>Note: Hand-write in the scheduled visit date and actual visit dates as they occur in the columns provided. In cases of split visits</a:t>
          </a:r>
          <a:r>
            <a:rPr lang="en-US" sz="1100" b="1" i="0" baseline="0">
              <a:effectLst/>
              <a:latin typeface="+mn-lt"/>
              <a:ea typeface="+mn-ea"/>
              <a:cs typeface="+mn-cs"/>
            </a:rPr>
            <a:t>, 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record the first date of the visit.</a:t>
          </a:r>
          <a:endParaRPr lang="en-US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7"/>
  <sheetViews>
    <sheetView tabSelected="1" zoomScaleSheetLayoutView="90" workbookViewId="0">
      <selection activeCell="C1" sqref="C1"/>
    </sheetView>
  </sheetViews>
  <sheetFormatPr defaultColWidth="9.109375" defaultRowHeight="13.8" x14ac:dyDescent="0.3"/>
  <cols>
    <col min="1" max="1" width="27.6640625" style="2" customWidth="1"/>
    <col min="2" max="2" width="10.6640625" style="2" customWidth="1"/>
    <col min="3" max="5" width="15.88671875" style="2" customWidth="1"/>
    <col min="6" max="6" width="13.109375" style="2" customWidth="1"/>
    <col min="7" max="8" width="24.33203125" style="2" customWidth="1"/>
    <col min="9" max="9" width="4.109375" style="2" customWidth="1"/>
    <col min="10" max="26" width="7.33203125" style="4" customWidth="1"/>
    <col min="27" max="16384" width="9.109375" style="4"/>
  </cols>
  <sheetData>
    <row r="1" spans="1:14" ht="24" customHeight="1" x14ac:dyDescent="0.4">
      <c r="A1" s="1" t="s">
        <v>16</v>
      </c>
      <c r="B1" s="1"/>
      <c r="C1" s="3"/>
      <c r="D1" s="3"/>
    </row>
    <row r="2" spans="1:14" ht="16.2" customHeight="1" x14ac:dyDescent="0.3">
      <c r="A2" s="5" t="s">
        <v>17</v>
      </c>
      <c r="B2" s="5"/>
      <c r="N2" s="24"/>
    </row>
    <row r="3" spans="1:14" ht="14.25" customHeight="1" thickBot="1" x14ac:dyDescent="0.35">
      <c r="N3" s="24"/>
    </row>
    <row r="4" spans="1:14" ht="24" customHeight="1" thickBot="1" x14ac:dyDescent="0.35">
      <c r="A4" s="12" t="s">
        <v>14</v>
      </c>
      <c r="B4" s="12"/>
      <c r="C4" s="59"/>
      <c r="D4" s="60"/>
      <c r="E4" s="4"/>
      <c r="F4" s="4"/>
      <c r="G4" s="13" t="s">
        <v>0</v>
      </c>
      <c r="H4" s="14"/>
    </row>
    <row r="5" spans="1:14" s="44" customFormat="1" ht="3" customHeight="1" thickBot="1" x14ac:dyDescent="0.35">
      <c r="A5" s="42"/>
      <c r="B5" s="42"/>
      <c r="C5" s="43"/>
      <c r="D5" s="43"/>
      <c r="G5" s="45"/>
      <c r="H5" s="46"/>
      <c r="I5" s="47"/>
    </row>
    <row r="6" spans="1:14" ht="24" customHeight="1" thickBot="1" x14ac:dyDescent="0.35">
      <c r="A6" s="12" t="s">
        <v>15</v>
      </c>
      <c r="B6" s="12"/>
      <c r="C6" s="59"/>
      <c r="D6" s="60"/>
      <c r="E6" s="4"/>
      <c r="F6" s="4"/>
      <c r="G6" s="4"/>
      <c r="H6" s="4"/>
      <c r="I6" s="4"/>
    </row>
    <row r="7" spans="1:14" ht="15" customHeight="1" thickBot="1" x14ac:dyDescent="0.35">
      <c r="A7" s="6"/>
      <c r="B7" s="6"/>
      <c r="C7" s="6"/>
      <c r="D7" s="6"/>
      <c r="E7" s="6"/>
      <c r="F7" s="6"/>
      <c r="G7" s="6"/>
      <c r="H7" s="6"/>
      <c r="I7" s="6"/>
    </row>
    <row r="8" spans="1:14" ht="24.6" customHeight="1" thickBot="1" x14ac:dyDescent="0.35">
      <c r="A8" s="61" t="s">
        <v>18</v>
      </c>
      <c r="B8" s="62"/>
      <c r="C8" s="11"/>
      <c r="D8" s="31" t="s">
        <v>8</v>
      </c>
      <c r="E8" s="32"/>
      <c r="F8" s="32"/>
      <c r="G8" s="32"/>
      <c r="H8" s="33"/>
      <c r="I8" s="6"/>
    </row>
    <row r="9" spans="1:14" ht="6.45" customHeight="1" thickBot="1" x14ac:dyDescent="0.35">
      <c r="A9" s="41"/>
      <c r="B9" s="41"/>
      <c r="C9" s="41"/>
      <c r="D9" s="41"/>
      <c r="E9" s="41"/>
      <c r="F9" s="52"/>
      <c r="G9" s="19"/>
      <c r="H9" s="20"/>
      <c r="I9" s="6"/>
    </row>
    <row r="10" spans="1:14" ht="24.6" customHeight="1" thickBot="1" x14ac:dyDescent="0.35">
      <c r="A10" s="63" t="s">
        <v>35</v>
      </c>
      <c r="B10" s="63"/>
      <c r="C10" s="11"/>
      <c r="D10" s="50" t="s">
        <v>8</v>
      </c>
      <c r="E10" s="25"/>
      <c r="F10" s="52"/>
      <c r="G10" s="19"/>
      <c r="H10" s="20"/>
      <c r="I10" s="6"/>
    </row>
    <row r="11" spans="1:14" ht="6.45" customHeight="1" thickBot="1" x14ac:dyDescent="0.35">
      <c r="A11" s="41"/>
      <c r="B11" s="41"/>
      <c r="C11" s="35"/>
      <c r="D11" s="35"/>
      <c r="E11" s="41"/>
      <c r="F11" s="52"/>
      <c r="G11" s="19"/>
      <c r="H11" s="20"/>
      <c r="I11" s="6"/>
    </row>
    <row r="12" spans="1:14" ht="24.6" customHeight="1" thickBot="1" x14ac:dyDescent="0.35">
      <c r="A12" s="63" t="s">
        <v>19</v>
      </c>
      <c r="B12" s="63"/>
      <c r="C12" s="11"/>
      <c r="D12" s="50" t="s">
        <v>8</v>
      </c>
      <c r="E12" s="41"/>
      <c r="F12" s="52"/>
      <c r="G12" s="19"/>
      <c r="H12" s="20"/>
      <c r="I12" s="6"/>
    </row>
    <row r="13" spans="1:14" ht="15" customHeight="1" x14ac:dyDescent="0.3">
      <c r="A13" s="34"/>
      <c r="B13" s="25"/>
      <c r="C13" s="26"/>
      <c r="D13" s="41"/>
      <c r="E13" s="35"/>
      <c r="F13" s="52"/>
      <c r="G13" s="19"/>
      <c r="H13" s="20"/>
      <c r="I13" s="6"/>
    </row>
    <row r="14" spans="1:14" ht="14.7" customHeight="1" x14ac:dyDescent="0.3">
      <c r="A14" s="34"/>
      <c r="B14" s="25"/>
      <c r="C14" s="23"/>
      <c r="D14" s="23"/>
      <c r="E14" s="35"/>
      <c r="F14" s="52"/>
      <c r="G14" s="22"/>
      <c r="H14" s="49"/>
      <c r="I14" s="48"/>
    </row>
    <row r="15" spans="1:14" ht="33.450000000000003" customHeight="1" thickBot="1" x14ac:dyDescent="0.35">
      <c r="A15" s="16" t="s">
        <v>7</v>
      </c>
      <c r="B15" s="21" t="s">
        <v>1</v>
      </c>
      <c r="C15" s="16" t="s">
        <v>2</v>
      </c>
      <c r="D15" s="10" t="s">
        <v>6</v>
      </c>
      <c r="E15" s="17" t="s">
        <v>5</v>
      </c>
      <c r="F15" s="53" t="s">
        <v>36</v>
      </c>
      <c r="G15" s="18" t="s">
        <v>4</v>
      </c>
      <c r="H15" s="17" t="s">
        <v>3</v>
      </c>
      <c r="I15" s="7"/>
    </row>
    <row r="16" spans="1:14" s="9" customFormat="1" ht="39" customHeight="1" thickTop="1" x14ac:dyDescent="0.3">
      <c r="A16" s="27" t="s">
        <v>22</v>
      </c>
      <c r="B16" s="15" t="s">
        <v>20</v>
      </c>
      <c r="C16" s="28" t="s">
        <v>29</v>
      </c>
      <c r="D16" s="29" t="s">
        <v>29</v>
      </c>
      <c r="E16" s="30" t="s">
        <v>29</v>
      </c>
      <c r="F16" s="54" t="s">
        <v>29</v>
      </c>
      <c r="G16" s="64"/>
      <c r="H16" s="65"/>
      <c r="I16" s="8"/>
    </row>
    <row r="17" spans="1:10" s="9" customFormat="1" ht="39" customHeight="1" x14ac:dyDescent="0.3">
      <c r="A17" s="27" t="s">
        <v>23</v>
      </c>
      <c r="B17" s="15" t="s">
        <v>21</v>
      </c>
      <c r="C17" s="28" t="str">
        <f>IF(D17="","",D17-14)</f>
        <v/>
      </c>
      <c r="D17" s="29" t="str">
        <f>IF(C8="","",C8+28)</f>
        <v/>
      </c>
      <c r="E17" s="30" t="str">
        <f>IF(D17="","",D17+14)</f>
        <v/>
      </c>
      <c r="F17" s="54" t="s">
        <v>30</v>
      </c>
      <c r="G17" s="66" t="str">
        <f>IF(C10&gt;C8,"Visit N/A if vaccine series completed before enrollment","")</f>
        <v/>
      </c>
      <c r="H17" s="65"/>
      <c r="I17" s="8"/>
      <c r="J17" s="56"/>
    </row>
    <row r="18" spans="1:10" s="9" customFormat="1" ht="39" customHeight="1" x14ac:dyDescent="0.3">
      <c r="A18" s="27" t="s">
        <v>25</v>
      </c>
      <c r="B18" s="15" t="s">
        <v>9</v>
      </c>
      <c r="C18" s="28" t="str">
        <f>IF(D18="","",D18)</f>
        <v/>
      </c>
      <c r="D18" s="29" t="str">
        <f>IF(C12="","",C12)</f>
        <v/>
      </c>
      <c r="E18" s="30" t="str">
        <f>IF(D18="","",D18+2)</f>
        <v/>
      </c>
      <c r="F18" s="54" t="s">
        <v>31</v>
      </c>
      <c r="G18" s="64"/>
      <c r="H18" s="65"/>
      <c r="I18" s="8"/>
      <c r="J18" s="51"/>
    </row>
    <row r="19" spans="1:10" s="9" customFormat="1" ht="39" customHeight="1" x14ac:dyDescent="0.3">
      <c r="A19" s="27" t="s">
        <v>24</v>
      </c>
      <c r="B19" s="15" t="s">
        <v>10</v>
      </c>
      <c r="C19" s="28" t="str">
        <f>IF(D19="","",D19-2)</f>
        <v/>
      </c>
      <c r="D19" s="29" t="str">
        <f>IF(C12="","",C12+14)</f>
        <v/>
      </c>
      <c r="E19" s="30" t="str">
        <f>IF(D19="","",D19+2)</f>
        <v/>
      </c>
      <c r="F19" s="54" t="s">
        <v>32</v>
      </c>
      <c r="G19" s="64"/>
      <c r="H19" s="65"/>
      <c r="I19" s="8"/>
      <c r="J19" s="51"/>
    </row>
    <row r="20" spans="1:10" s="9" customFormat="1" ht="39" customHeight="1" x14ac:dyDescent="0.3">
      <c r="A20" s="27" t="s">
        <v>26</v>
      </c>
      <c r="B20" s="15" t="s">
        <v>11</v>
      </c>
      <c r="C20" s="28" t="str">
        <f>IF(D20="","",D20-14)</f>
        <v/>
      </c>
      <c r="D20" s="29" t="str">
        <f>IF(C12="","",C12+60)</f>
        <v/>
      </c>
      <c r="E20" s="30" t="str">
        <f>IF(D20="","",D20+14)</f>
        <v/>
      </c>
      <c r="F20" s="54" t="s">
        <v>33</v>
      </c>
      <c r="G20" s="64"/>
      <c r="H20" s="65"/>
      <c r="I20" s="8"/>
      <c r="J20" s="51"/>
    </row>
    <row r="21" spans="1:10" ht="39" customHeight="1" x14ac:dyDescent="0.3">
      <c r="A21" s="27" t="s">
        <v>27</v>
      </c>
      <c r="B21" s="15" t="s">
        <v>12</v>
      </c>
      <c r="C21" s="28" t="str">
        <f>IF(D21="","",D21-14)</f>
        <v/>
      </c>
      <c r="D21" s="29" t="str">
        <f>IF(C12="","",C12+180)</f>
        <v/>
      </c>
      <c r="E21" s="30" t="str">
        <f>IF(D21="","",D21+14)</f>
        <v/>
      </c>
      <c r="F21" s="54" t="s">
        <v>34</v>
      </c>
      <c r="G21" s="64"/>
      <c r="H21" s="65"/>
      <c r="I21" s="4"/>
      <c r="J21" s="51"/>
    </row>
    <row r="22" spans="1:10" ht="39" customHeight="1" thickBot="1" x14ac:dyDescent="0.35">
      <c r="A22" s="36" t="s">
        <v>28</v>
      </c>
      <c r="B22" s="37" t="s">
        <v>13</v>
      </c>
      <c r="C22" s="38" t="str">
        <f>IF(D22="","",D22-14)</f>
        <v/>
      </c>
      <c r="D22" s="39" t="str">
        <f>IF(C12="","",C12+365)</f>
        <v/>
      </c>
      <c r="E22" s="40" t="str">
        <f>IF(D22="","",D22+14)</f>
        <v/>
      </c>
      <c r="F22" s="58" t="s">
        <v>48</v>
      </c>
      <c r="G22" s="67"/>
      <c r="H22" s="68"/>
      <c r="J22" s="51"/>
    </row>
    <row r="27" spans="1:10" x14ac:dyDescent="0.3">
      <c r="I27" s="4"/>
    </row>
  </sheetData>
  <sheetProtection algorithmName="SHA-512" hashValue="xgs/ZHxJMy6wngA/LJ/O1ftx3oSLai8zD6sWWWqZlEAt1OkiSfQbOXamF6wU2MNGkNDzETuNJJIRThoBhODqNQ==" saltValue="gJ0AOmRVc1tm3K5EYKCMoQ==" spinCount="100000" sheet="1" objects="1" scenarios="1"/>
  <mergeCells count="5">
    <mergeCell ref="C4:D4"/>
    <mergeCell ref="A8:B8"/>
    <mergeCell ref="A12:B12"/>
    <mergeCell ref="C6:D6"/>
    <mergeCell ref="A10:B10"/>
  </mergeCells>
  <pageMargins left="0.7" right="0.7" top="0.75" bottom="0.75" header="0.3" footer="0.3"/>
  <pageSetup paperSize="9" fitToHeight="0" orientation="landscape" r:id="rId1"/>
  <headerFooter alignWithMargins="0">
    <oddFooter>&amp;F</oddFooter>
  </headerFooter>
  <colBreaks count="1" manualBreakCount="1">
    <brk id="13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97D4C-F18C-432F-8D23-B97F557120EC}">
  <sheetPr>
    <pageSetUpPr fitToPage="1"/>
  </sheetPr>
  <dimension ref="A1:N25"/>
  <sheetViews>
    <sheetView zoomScaleSheetLayoutView="90" workbookViewId="0">
      <selection activeCell="D1" sqref="D1"/>
    </sheetView>
  </sheetViews>
  <sheetFormatPr defaultColWidth="9.109375" defaultRowHeight="13.8" x14ac:dyDescent="0.3"/>
  <cols>
    <col min="1" max="1" width="27.6640625" style="2" customWidth="1"/>
    <col min="2" max="2" width="10.6640625" style="2" customWidth="1"/>
    <col min="3" max="5" width="15.88671875" style="2" customWidth="1"/>
    <col min="6" max="6" width="13.109375" style="2" customWidth="1"/>
    <col min="7" max="8" width="24.33203125" style="2" customWidth="1"/>
    <col min="9" max="9" width="4.109375" style="2" customWidth="1"/>
    <col min="10" max="26" width="7.33203125" style="4" customWidth="1"/>
    <col min="27" max="16384" width="9.109375" style="4"/>
  </cols>
  <sheetData>
    <row r="1" spans="1:14" ht="24" customHeight="1" x14ac:dyDescent="0.4">
      <c r="A1" s="1" t="s">
        <v>49</v>
      </c>
      <c r="B1" s="1"/>
      <c r="C1" s="3"/>
      <c r="D1" s="3"/>
    </row>
    <row r="2" spans="1:14" ht="16.2" customHeight="1" x14ac:dyDescent="0.3">
      <c r="A2" s="5" t="s">
        <v>50</v>
      </c>
      <c r="B2" s="5"/>
      <c r="N2" s="24"/>
    </row>
    <row r="3" spans="1:14" ht="14.25" customHeight="1" thickBot="1" x14ac:dyDescent="0.35">
      <c r="N3" s="24"/>
    </row>
    <row r="4" spans="1:14" ht="24" customHeight="1" thickBot="1" x14ac:dyDescent="0.35">
      <c r="A4" s="12" t="s">
        <v>14</v>
      </c>
      <c r="B4" s="12"/>
      <c r="C4" s="59"/>
      <c r="D4" s="60"/>
      <c r="E4" s="4"/>
      <c r="F4" s="4"/>
      <c r="G4" s="13" t="s">
        <v>0</v>
      </c>
      <c r="H4" s="14"/>
    </row>
    <row r="5" spans="1:14" s="44" customFormat="1" ht="3" customHeight="1" thickBot="1" x14ac:dyDescent="0.35">
      <c r="A5" s="42"/>
      <c r="B5" s="42"/>
      <c r="C5" s="43"/>
      <c r="D5" s="43"/>
      <c r="G5" s="45"/>
      <c r="H5" s="46"/>
      <c r="I5" s="47"/>
    </row>
    <row r="6" spans="1:14" ht="24" customHeight="1" thickBot="1" x14ac:dyDescent="0.35">
      <c r="A6" s="12" t="s">
        <v>15</v>
      </c>
      <c r="B6" s="12"/>
      <c r="C6" s="59"/>
      <c r="D6" s="60"/>
      <c r="E6" s="4"/>
      <c r="F6" s="4"/>
      <c r="G6" s="4"/>
      <c r="H6" s="4"/>
      <c r="I6" s="4"/>
    </row>
    <row r="7" spans="1:14" ht="15" customHeight="1" thickBot="1" x14ac:dyDescent="0.35">
      <c r="A7" s="6"/>
      <c r="B7" s="6"/>
      <c r="C7" s="6"/>
      <c r="D7" s="6"/>
      <c r="E7" s="6"/>
      <c r="F7" s="6"/>
      <c r="G7" s="6"/>
      <c r="H7" s="6"/>
      <c r="I7" s="6"/>
    </row>
    <row r="8" spans="1:14" ht="24.6" customHeight="1" thickBot="1" x14ac:dyDescent="0.35">
      <c r="A8" s="61" t="s">
        <v>18</v>
      </c>
      <c r="B8" s="62"/>
      <c r="C8" s="11"/>
      <c r="D8" s="31" t="s">
        <v>8</v>
      </c>
      <c r="E8" s="32"/>
      <c r="F8" s="32"/>
      <c r="G8" s="32"/>
      <c r="H8" s="33"/>
      <c r="I8" s="6"/>
    </row>
    <row r="9" spans="1:14" ht="6.45" customHeight="1" thickBot="1" x14ac:dyDescent="0.35">
      <c r="A9" s="55"/>
      <c r="B9" s="55"/>
      <c r="C9" s="55"/>
      <c r="D9" s="55"/>
      <c r="E9" s="55"/>
      <c r="F9" s="55"/>
      <c r="G9" s="19"/>
      <c r="H9" s="20"/>
      <c r="I9" s="6"/>
    </row>
    <row r="10" spans="1:14" ht="24.6" customHeight="1" thickBot="1" x14ac:dyDescent="0.35">
      <c r="A10" s="63" t="s">
        <v>35</v>
      </c>
      <c r="B10" s="63"/>
      <c r="C10" s="11"/>
      <c r="D10" s="50" t="s">
        <v>8</v>
      </c>
      <c r="E10" s="25"/>
      <c r="F10" s="55"/>
      <c r="G10" s="19"/>
      <c r="H10" s="20"/>
      <c r="I10" s="6"/>
    </row>
    <row r="11" spans="1:14" ht="6.45" customHeight="1" thickBot="1" x14ac:dyDescent="0.35">
      <c r="A11" s="55"/>
      <c r="B11" s="55"/>
      <c r="C11" s="55"/>
      <c r="D11" s="55"/>
      <c r="E11" s="55"/>
      <c r="F11" s="55"/>
      <c r="G11" s="19"/>
      <c r="H11" s="20"/>
      <c r="I11" s="6"/>
    </row>
    <row r="12" spans="1:14" ht="24.6" customHeight="1" thickBot="1" x14ac:dyDescent="0.35">
      <c r="A12" s="63" t="s">
        <v>19</v>
      </c>
      <c r="B12" s="63"/>
      <c r="C12" s="11"/>
      <c r="D12" s="50" t="s">
        <v>8</v>
      </c>
      <c r="E12" s="55"/>
      <c r="F12" s="55"/>
      <c r="G12" s="19"/>
      <c r="H12" s="20"/>
      <c r="I12" s="6"/>
    </row>
    <row r="13" spans="1:14" ht="15" customHeight="1" x14ac:dyDescent="0.3">
      <c r="A13" s="34"/>
      <c r="B13" s="25"/>
      <c r="C13" s="26"/>
      <c r="D13" s="55"/>
      <c r="E13" s="55"/>
      <c r="F13" s="55"/>
      <c r="G13" s="19"/>
      <c r="H13" s="20"/>
      <c r="I13" s="6"/>
    </row>
    <row r="14" spans="1:14" ht="14.7" customHeight="1" x14ac:dyDescent="0.3">
      <c r="A14" s="34"/>
      <c r="B14" s="25"/>
      <c r="C14" s="23"/>
      <c r="D14" s="23"/>
      <c r="E14" s="55"/>
      <c r="F14" s="55"/>
      <c r="G14" s="22"/>
      <c r="H14" s="49"/>
      <c r="I14" s="48"/>
    </row>
    <row r="15" spans="1:14" ht="33.450000000000003" customHeight="1" thickBot="1" x14ac:dyDescent="0.35">
      <c r="A15" s="16" t="s">
        <v>7</v>
      </c>
      <c r="B15" s="21" t="s">
        <v>1</v>
      </c>
      <c r="C15" s="16" t="s">
        <v>2</v>
      </c>
      <c r="D15" s="10" t="s">
        <v>6</v>
      </c>
      <c r="E15" s="17" t="s">
        <v>5</v>
      </c>
      <c r="F15" s="53" t="s">
        <v>36</v>
      </c>
      <c r="G15" s="18" t="s">
        <v>4</v>
      </c>
      <c r="H15" s="17" t="s">
        <v>3</v>
      </c>
      <c r="I15" s="7"/>
    </row>
    <row r="16" spans="1:14" s="9" customFormat="1" ht="39" customHeight="1" thickTop="1" x14ac:dyDescent="0.3">
      <c r="A16" s="27" t="s">
        <v>37</v>
      </c>
      <c r="B16" s="15" t="s">
        <v>38</v>
      </c>
      <c r="C16" s="28" t="s">
        <v>29</v>
      </c>
      <c r="D16" s="29" t="s">
        <v>29</v>
      </c>
      <c r="E16" s="30" t="s">
        <v>29</v>
      </c>
      <c r="F16" s="54" t="s">
        <v>29</v>
      </c>
      <c r="G16" s="64"/>
      <c r="H16" s="65"/>
      <c r="I16" s="8"/>
    </row>
    <row r="17" spans="1:10" s="9" customFormat="1" ht="39" customHeight="1" x14ac:dyDescent="0.3">
      <c r="A17" s="27" t="s">
        <v>40</v>
      </c>
      <c r="B17" s="15" t="s">
        <v>39</v>
      </c>
      <c r="C17" s="28" t="str">
        <f>IF(D17="","",D17-2)</f>
        <v/>
      </c>
      <c r="D17" s="29" t="str">
        <f>IF(C12="","",C12+14)</f>
        <v/>
      </c>
      <c r="E17" s="30" t="str">
        <f>IF(D17="","",D17+2)</f>
        <v/>
      </c>
      <c r="F17" s="54" t="s">
        <v>32</v>
      </c>
      <c r="G17" s="64"/>
      <c r="H17" s="65"/>
      <c r="I17" s="8"/>
      <c r="J17" s="51"/>
    </row>
    <row r="18" spans="1:10" s="9" customFormat="1" ht="57" customHeight="1" x14ac:dyDescent="0.3">
      <c r="A18" s="27" t="s">
        <v>41</v>
      </c>
      <c r="B18" s="15" t="s">
        <v>42</v>
      </c>
      <c r="C18" s="28" t="str">
        <f>IF(D18="","",D18-14)</f>
        <v/>
      </c>
      <c r="D18" s="29" t="str">
        <f>IF(C8="","",C8+28)</f>
        <v/>
      </c>
      <c r="E18" s="30" t="str">
        <f>IF(D18="","",D18+14)</f>
        <v/>
      </c>
      <c r="F18" s="54" t="s">
        <v>43</v>
      </c>
      <c r="G18" s="69" t="str">
        <f>IF(C10&gt;C8,"Visit N/A if vaccine series completed before enrollment","")</f>
        <v/>
      </c>
      <c r="H18" s="70" t="str">
        <f>IF(C12+90&lt;D18,"Visit N/A if not within 3m after delivery","")</f>
        <v>Visit N/A if not within 3m after delivery</v>
      </c>
      <c r="I18" s="8"/>
      <c r="J18" s="56"/>
    </row>
    <row r="19" spans="1:10" ht="39" customHeight="1" x14ac:dyDescent="0.3">
      <c r="A19" s="27" t="s">
        <v>44</v>
      </c>
      <c r="B19" s="15" t="s">
        <v>45</v>
      </c>
      <c r="C19" s="28" t="str">
        <f>IF(D19="","",D19-14)</f>
        <v/>
      </c>
      <c r="D19" s="29" t="str">
        <f>IF(C12="","",C12+180)</f>
        <v/>
      </c>
      <c r="E19" s="30" t="str">
        <f>IF(D19="","",D19+14)</f>
        <v/>
      </c>
      <c r="F19" s="54" t="s">
        <v>34</v>
      </c>
      <c r="G19" s="64"/>
      <c r="H19" s="65"/>
      <c r="I19" s="4"/>
      <c r="J19" s="51"/>
    </row>
    <row r="20" spans="1:10" ht="39" customHeight="1" thickBot="1" x14ac:dyDescent="0.35">
      <c r="A20" s="57" t="s">
        <v>47</v>
      </c>
      <c r="B20" s="37" t="s">
        <v>46</v>
      </c>
      <c r="C20" s="38" t="str">
        <f>IF(D20="","",D20-14)</f>
        <v/>
      </c>
      <c r="D20" s="39" t="str">
        <f>IF(C12="","",C12+365)</f>
        <v/>
      </c>
      <c r="E20" s="40" t="str">
        <f>IF(D20="","",D20+14)</f>
        <v/>
      </c>
      <c r="F20" s="58" t="s">
        <v>48</v>
      </c>
      <c r="G20" s="67"/>
      <c r="H20" s="68"/>
      <c r="J20" s="51"/>
    </row>
    <row r="25" spans="1:10" x14ac:dyDescent="0.3">
      <c r="I25" s="4"/>
    </row>
  </sheetData>
  <sheetProtection algorithmName="SHA-512" hashValue="/gNU4CAkFVO0pC2S0rzHwCygwzJpj3usLUZybCeegeP2uLhGZtWwbOX1e24YSkIeItF7heZ4lTq3wN8xz3CaJw==" saltValue="6winRAXKerDUE3uNUEw/ag==" spinCount="100000" sheet="1" objects="1" scenarios="1"/>
  <mergeCells count="5">
    <mergeCell ref="C4:D4"/>
    <mergeCell ref="C6:D6"/>
    <mergeCell ref="A8:B8"/>
    <mergeCell ref="A10:B10"/>
    <mergeCell ref="A12:B12"/>
  </mergeCells>
  <pageMargins left="0.7" right="0.7" top="0.75" bottom="0.75" header="0.3" footer="0.3"/>
  <pageSetup paperSize="9" fitToHeight="0" orientation="landscape" r:id="rId1"/>
  <headerFooter alignWithMargins="0">
    <oddFooter>&amp;F</oddFooter>
  </headerFooter>
  <colBreaks count="1" manualBreakCount="1">
    <brk id="13" max="37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2982CD55DB9B4BBB37A964B6D8DA06" ma:contentTypeVersion="" ma:contentTypeDescription="Create a new document." ma:contentTypeScope="" ma:versionID="2dccea9da4d23bc1431380253f0682b9">
  <xsd:schema xmlns:xsd="http://www.w3.org/2001/XMLSchema" xmlns:xs="http://www.w3.org/2001/XMLSchema" xmlns:p="http://schemas.microsoft.com/office/2006/metadata/properties" xmlns:ns2="49041abd-9f6c-4283-b183-387e65935736" xmlns:ns3="0cdb9d7b-3bdb-4b1c-be50-7737cb6ee7a2" targetNamespace="http://schemas.microsoft.com/office/2006/metadata/properties" ma:root="true" ma:fieldsID="83c82c3fe7c72d05e0eca395c27ba5a8" ns2:_="" ns3:_="">
    <xsd:import namespace="49041abd-9f6c-4283-b183-387e65935736"/>
    <xsd:import namespace="0cdb9d7b-3bdb-4b1c-be50-7737cb6ee7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41abd-9f6c-4283-b183-387e659357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db9d7b-3bdb-4b1c-be50-7737cb6ee7a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DB3AC5-CA8E-4882-9E7C-9ED65026B2FA}">
  <ds:schemaRefs>
    <ds:schemaRef ds:uri="http://schemas.microsoft.com/office/2006/metadata/properties"/>
    <ds:schemaRef ds:uri="49041abd-9f6c-4283-b183-387e65935736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0cdb9d7b-3bdb-4b1c-be50-7737cb6ee7a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111BFAB-E53A-4D20-A652-19B3EA708E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613E48-BE46-44FA-9762-0886C82BD8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041abd-9f6c-4283-b183-387e65935736"/>
    <ds:schemaRef ds:uri="0cdb9d7b-3bdb-4b1c-be50-7737cb6ee7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Groups 1_3_protocol</vt:lpstr>
      <vt:lpstr>Groups 2_4_protocol</vt:lpstr>
      <vt:lpstr>'Groups 1_3_protocol'!Print_Area</vt:lpstr>
      <vt:lpstr>'Groups 2_4_protocol'!Print_Area</vt:lpstr>
    </vt:vector>
  </TitlesOfParts>
  <Company>SCHARP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Harrell, Tanya M</cp:lastModifiedBy>
  <cp:lastPrinted>2019-12-18T16:22:45Z</cp:lastPrinted>
  <dcterms:created xsi:type="dcterms:W3CDTF">2009-08-25T05:00:32Z</dcterms:created>
  <dcterms:modified xsi:type="dcterms:W3CDTF">2021-06-28T21:21:56Z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0x010100592982CD55DB9B4BBB37A964B6D8DA06</vt:lpwstr>
  </property>
</Properties>
</file>